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<sst xmlns="http://schemas.openxmlformats.org/spreadsheetml/2006/main" count="206" uniqueCount="204">
  <si>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</si>
  <si>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</si>
  <si>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</si>
  <si>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</si>
  <si>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</si>
  <si>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</si>
  <si>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</si>
  <si>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</si>
  <si>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</si>
  <si>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</si>
  <si>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</si>
  <si>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</si>
  <si>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</si>
  <si>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</si>
  <si>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</si>
  <si>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</si>
  <si>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</si>
  <si>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</si>
  <si>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</si>
  <si>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</si>
  <si>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</si>
  <si>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</si>
  <si>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</si>
  <si>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</si>
  <si>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</si>
  <si>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</si>
  <si>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</si>
  <si>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</si>
  <si>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</si>
  <si>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</si>
  <si>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</si>
  <si>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</si>
  <si>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</si>
  <si>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</si>
  <si>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</si>
  <si>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</si>
  <si>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</si>
  <si>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</si>
  <si>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</si>
  <si>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</si>
  <si>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</si>
  <si>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</si>
  <si>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</si>
  <si>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</si>
  <si>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</si>
  <si>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</si>
  <si>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</si>
  <si>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</si>
  <si>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</si>
  <si>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</si>
  <si>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</si>
  <si>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</si>
  <si>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</si>
  <si>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</si>
  <si>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</si>
  <si>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</si>
  <si>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</si>
  <si>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</si>
  <si>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</si>
  <si>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</si>
  <si>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</si>
  <si>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</si>
  <si>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</si>
  <si>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</si>
  <si>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</si>
  <si>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</si>
  <si>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</si>
  <si>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</si>
  <si>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</si>
  <si>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</si>
  <si>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</si>
  <si>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</si>
  <si>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</si>
  <si>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</si>
  <si>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</si>
  <si>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</si>
  <si>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</si>
  <si>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</si>
  <si>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</si>
  <si>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</si>
  <si>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</si>
  <si>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</si>
  <si>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</si>
  <si>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</si>
  <si>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</si>
  <si>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</si>
  <si>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</si>
  <si>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</si>
  <si>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</si>
  <si>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</si>
  <si>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</si>
  <si>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</si>
  <si>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</si>
  <si>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</si>
  <si>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</si>
  <si>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</si>
  <si>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</si>
  <si>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</si>
  <si>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</si>
  <si>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</si>
  <si>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</si>
  <si>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</si>
  <si>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</si>
  <si>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</si>
  <si>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</si>
  <si>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</si>
  <si>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</si>
  <si>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</si>
  <si>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</si>
  <si>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</si>
  <si>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</si>
  <si>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</si>
  <si>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</si>
  <si>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</si>
  <si>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</si>
  <si>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</si>
  <si>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</si>
  <si>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</si>
  <si>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</si>
  <si>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</si>
  <si>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</si>
  <si>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</si>
  <si>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</si>
  <si>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</si>
  <si>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</si>
  <si>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</si>
  <si>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</si>
  <si>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</si>
  <si>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</si>
  <si>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</si>
  <si>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</si>
  <si>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</si>
  <si>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</si>
  <si>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</si>
  <si>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</si>
  <si>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</si>
  <si>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</si>
  <si>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</si>
  <si>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</si>
  <si>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</si>
  <si>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</si>
  <si>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</si>
  <si>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</si>
  <si>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</si>
  <si>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</si>
  <si>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</si>
  <si>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</si>
  <si>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</si>
  <si>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</si>
  <si>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</si>
  <si>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</si>
  <si>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</si>
  <si>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</si>
  <si>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</si>
  <si>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</si>
  <si>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</si>
  <si>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</si>
  <si>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</si>
  <si>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</si>
  <si>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</si>
  <si>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</si>
  <si>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</si>
  <si>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</si>
  <si>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</si>
  <si>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</si>
  <si>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</si>
  <si>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</si>
  <si>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</si>
  <si>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</si>
  <si>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</si>
  <si>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</si>
  <si>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</si>
  <si>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</si>
  <si>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</si>
  <si>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</si>
  <si>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</si>
  <si>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</si>
  <si>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</si>
  <si>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</si>
  <si>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</si>
  <si>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</si>
  <si>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</si>
  <si>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</si>
  <si>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</si>
  <si>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</si>
  <si>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</si>
  <si>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</si>
  <si>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</si>
  <si>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</si>
  <si>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</si>
  <si>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</si>
  <si>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</si>
  <si>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</si>
  <si>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</si>
  <si>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</si>
  <si>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</si>
  <si>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</si>
  <si>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</si>
  <si>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</si>
  <si>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</si>
  <si>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</si>
  <si>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</si>
  <si>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الاتحاد للصناعات المتطورة</t>
  </si>
  <si>
    <t>UNION ADVANCED INDUSTRIES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</si>
</sst>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141110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3.6</v>
      </c>
      <c r="F6" s="13">
        <v>2.2000000000000002</v>
      </c>
      <c r="G6" s="13">
        <v>2.2999999999999998</v>
      </c>
      <c r="H6" s="13">
        <v>2.5</v>
      </c>
      <c r="I6" s="4" t="s">
        <v>139</v>
      </c>
    </row>
    <row r="7" spans="4:9" ht="20.100000000000001" customHeight="1">
      <c r="D7" s="10" t="s">
        <v>126</v>
      </c>
      <c r="E7" s="14">
        <v>4905793.37</v>
      </c>
      <c r="F7" s="14">
        <v>325681.2</v>
      </c>
      <c r="G7" s="14">
        <v>155381.71</v>
      </c>
      <c r="H7" s="14">
        <v>195056.84</v>
      </c>
      <c r="I7" s="4" t="s">
        <v>140</v>
      </c>
    </row>
    <row r="8" spans="4:9" ht="20.100000000000001" customHeight="1">
      <c r="D8" s="10" t="s">
        <v>25</v>
      </c>
      <c r="E8" s="14">
        <v>1812121</v>
      </c>
      <c r="F8" s="14">
        <v>117423</v>
      </c>
      <c r="G8" s="14">
        <v>67124</v>
      </c>
      <c r="H8" s="14">
        <v>77451</v>
      </c>
      <c r="I8" s="4" t="s">
        <v>1</v>
      </c>
    </row>
    <row r="9" spans="4:9" ht="20.100000000000001" customHeight="1">
      <c r="D9" s="10" t="s">
        <v>26</v>
      </c>
      <c r="E9" s="14">
        <v>320</v>
      </c>
      <c r="F9" s="14">
        <v>240</v>
      </c>
      <c r="G9" s="14">
        <v>166</v>
      </c>
      <c r="H9" s="14">
        <v>159</v>
      </c>
      <c r="I9" s="4" t="s">
        <v>2</v>
      </c>
    </row>
    <row r="10" spans="4:9" ht="20.100000000000001" customHeight="1">
      <c r="D10" s="10" t="s">
        <v>27</v>
      </c>
      <c r="E10" s="14">
        <v>3000000</v>
      </c>
      <c r="F10" s="14">
        <v>3000000</v>
      </c>
      <c r="G10" s="14">
        <v>3000000</v>
      </c>
      <c r="H10" s="14">
        <v>3000000</v>
      </c>
      <c r="I10" s="4" t="s">
        <v>24</v>
      </c>
    </row>
    <row r="11" spans="4:9" ht="20.100000000000001" customHeight="1">
      <c r="D11" s="10" t="s">
        <v>127</v>
      </c>
      <c r="E11" s="14">
        <v>10800000</v>
      </c>
      <c r="F11" s="14">
        <v>6600000</v>
      </c>
      <c r="G11" s="14">
        <v>6900000</v>
      </c>
      <c r="H11" s="14">
        <v>7500000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112453</v>
      </c>
      <c r="F16" s="56">
        <v>47127</v>
      </c>
      <c r="G16" s="56">
        <v>114101</v>
      </c>
      <c r="H16" s="56">
        <v>3681</v>
      </c>
      <c r="I16" s="3" t="s">
        <v>58</v>
      </c>
    </row>
    <row r="17" spans="4:9" ht="20.100000000000001" customHeight="1">
      <c r="D17" s="10" t="s">
        <v>128</v>
      </c>
      <c r="E17" s="57">
        <v>573789</v>
      </c>
      <c r="F17" s="57">
        <v>2274097</v>
      </c>
      <c r="G17" s="57">
        <v>2350628</v>
      </c>
      <c r="H17" s="57">
        <v>1776009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0</v>
      </c>
      <c r="F19" s="57">
        <v>0</v>
      </c>
      <c r="G19" s="57">
        <v>0</v>
      </c>
      <c r="H19" s="57">
        <v>0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2476159</v>
      </c>
      <c r="F21" s="57">
        <v>2408116</v>
      </c>
      <c r="G21" s="57">
        <v>3497619</v>
      </c>
      <c r="H21" s="57">
        <v>2456496</v>
      </c>
      <c r="I21" s="4" t="s">
        <v>171</v>
      </c>
    </row>
    <row r="22" spans="4:9" ht="20.100000000000001" customHeight="1">
      <c r="D22" s="19" t="s">
        <v>182</v>
      </c>
      <c r="E22" s="57">
        <v>207739</v>
      </c>
      <c r="F22" s="57">
        <v>223536</v>
      </c>
      <c r="G22" s="57">
        <v>229535</v>
      </c>
      <c r="H22" s="57">
        <v>195651</v>
      </c>
      <c r="I22" s="4" t="s">
        <v>172</v>
      </c>
    </row>
    <row r="23" spans="4:9" ht="20.100000000000001" customHeight="1">
      <c r="D23" s="10" t="s">
        <v>70</v>
      </c>
      <c r="E23" s="57">
        <v>7802908</v>
      </c>
      <c r="F23" s="57">
        <v>4999273</v>
      </c>
      <c r="G23" s="57">
        <v>6237088</v>
      </c>
      <c r="H23" s="57">
        <v>4474407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6353537</v>
      </c>
      <c r="F25" s="57">
        <v>6768977</v>
      </c>
      <c r="G25" s="57">
        <v>7413901</v>
      </c>
      <c r="H25" s="57">
        <v>7850694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6353537</v>
      </c>
      <c r="F28" s="57">
        <v>6768977</v>
      </c>
      <c r="G28" s="57">
        <v>7413901</v>
      </c>
      <c r="H28" s="57">
        <v>7850694</v>
      </c>
      <c r="I28" s="4" t="s">
        <v>175</v>
      </c>
    </row>
    <row r="29" spans="4:9" ht="20.100000000000001" customHeight="1">
      <c r="D29" s="10" t="s">
        <v>72</v>
      </c>
      <c r="E29" s="57">
        <v>13200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14169645</v>
      </c>
      <c r="F30" s="58">
        <v>11768250</v>
      </c>
      <c r="G30" s="58">
        <v>13650989</v>
      </c>
      <c r="H30" s="58">
        <v>12325101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952091</v>
      </c>
      <c r="F35" s="56">
        <v>471147</v>
      </c>
      <c r="G35" s="56">
        <v>835165</v>
      </c>
      <c r="H35" s="56">
        <v>452770</v>
      </c>
      <c r="I35" s="3" t="s">
        <v>150</v>
      </c>
    </row>
    <row r="36" spans="4:9" ht="20.100000000000001" customHeight="1">
      <c r="D36" s="10" t="s">
        <v>101</v>
      </c>
      <c r="E36" s="57">
        <v>1935538</v>
      </c>
      <c r="F36" s="57">
        <v>1955671</v>
      </c>
      <c r="G36" s="57">
        <v>2198226</v>
      </c>
      <c r="H36" s="57">
        <v>538001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0</v>
      </c>
      <c r="H37" s="57">
        <v>0</v>
      </c>
      <c r="I37" s="4" t="s">
        <v>84</v>
      </c>
    </row>
    <row r="38" spans="4:9" ht="20.100000000000001" customHeight="1">
      <c r="D38" s="10" t="s">
        <v>103</v>
      </c>
      <c r="E38" s="57">
        <v>1005284</v>
      </c>
      <c r="F38" s="57">
        <v>1058158</v>
      </c>
      <c r="G38" s="57">
        <v>1199000</v>
      </c>
      <c r="H38" s="57">
        <v>1174500</v>
      </c>
      <c r="I38" s="4" t="s">
        <v>85</v>
      </c>
    </row>
    <row r="39" spans="4:9" ht="20.100000000000001" customHeight="1">
      <c r="D39" s="10" t="s">
        <v>104</v>
      </c>
      <c r="E39" s="57">
        <v>4629108</v>
      </c>
      <c r="F39" s="57">
        <v>3979007</v>
      </c>
      <c r="G39" s="57">
        <v>4728918</v>
      </c>
      <c r="H39" s="57">
        <v>2655549</v>
      </c>
      <c r="I39" s="4" t="s">
        <v>86</v>
      </c>
    </row>
    <row r="40" spans="4:9" ht="20.100000000000001" customHeight="1">
      <c r="D40" s="10" t="s">
        <v>105</v>
      </c>
      <c r="E40" s="57">
        <v>1015125</v>
      </c>
      <c r="F40" s="57">
        <v>0</v>
      </c>
      <c r="G40" s="57">
        <v>870558</v>
      </c>
      <c r="H40" s="57">
        <v>1987617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0</v>
      </c>
      <c r="F42" s="57">
        <v>0</v>
      </c>
      <c r="G42" s="57">
        <v>0</v>
      </c>
      <c r="H42" s="57">
        <v>0</v>
      </c>
      <c r="I42" s="4" t="s">
        <v>87</v>
      </c>
    </row>
    <row r="43" spans="4:9" ht="20.100000000000001" customHeight="1">
      <c r="D43" s="20" t="s">
        <v>107</v>
      </c>
      <c r="E43" s="58">
        <v>5644233</v>
      </c>
      <c r="F43" s="58">
        <v>3979007</v>
      </c>
      <c r="G43" s="58">
        <v>5599476</v>
      </c>
      <c r="H43" s="58">
        <v>4643166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3000000</v>
      </c>
      <c r="F46" s="56">
        <v>3000000</v>
      </c>
      <c r="G46" s="56">
        <v>3000000</v>
      </c>
      <c r="H46" s="56">
        <v>3000000</v>
      </c>
      <c r="I46" s="3" t="s">
        <v>5</v>
      </c>
    </row>
    <row r="47" spans="4:9" ht="20.100000000000001" customHeight="1">
      <c r="D47" s="10" t="s">
        <v>31</v>
      </c>
      <c r="E47" s="57">
        <v>3000000</v>
      </c>
      <c r="F47" s="57">
        <v>3000000</v>
      </c>
      <c r="G47" s="57">
        <v>3000000</v>
      </c>
      <c r="H47" s="57">
        <v>3000000</v>
      </c>
      <c r="I47" s="4" t="s">
        <v>6</v>
      </c>
    </row>
    <row r="48" spans="4:9" ht="20.100000000000001" customHeight="1">
      <c r="D48" s="10" t="s">
        <v>130</v>
      </c>
      <c r="E48" s="57">
        <v>3000000</v>
      </c>
      <c r="F48" s="57">
        <v>3000000</v>
      </c>
      <c r="G48" s="57">
        <v>3000000</v>
      </c>
      <c r="H48" s="57">
        <v>3000000</v>
      </c>
      <c r="I48" s="4" t="s">
        <v>7</v>
      </c>
    </row>
    <row r="49" spans="4:9" ht="20.100000000000001" customHeight="1">
      <c r="D49" s="10" t="s">
        <v>73</v>
      </c>
      <c r="E49" s="57">
        <v>1102565</v>
      </c>
      <c r="F49" s="57">
        <v>1010137</v>
      </c>
      <c r="G49" s="57">
        <v>948992</v>
      </c>
      <c r="H49" s="57">
        <v>850000</v>
      </c>
      <c r="I49" s="4" t="s">
        <v>61</v>
      </c>
    </row>
    <row r="50" spans="4:9" ht="20.100000000000001" customHeight="1">
      <c r="D50" s="10" t="s">
        <v>32</v>
      </c>
      <c r="E50" s="57">
        <v>2156884</v>
      </c>
      <c r="F50" s="57">
        <v>2156884</v>
      </c>
      <c r="G50" s="57">
        <v>2156884</v>
      </c>
      <c r="H50" s="57">
        <v>1958900</v>
      </c>
      <c r="I50" s="4" t="s">
        <v>8</v>
      </c>
    </row>
    <row r="51" spans="4:9" ht="20.100000000000001" customHeight="1">
      <c r="D51" s="10" t="s">
        <v>33</v>
      </c>
      <c r="E51" s="57">
        <v>1195637</v>
      </c>
      <c r="F51" s="57">
        <v>1195637</v>
      </c>
      <c r="G51" s="57">
        <v>1195637</v>
      </c>
      <c r="H51" s="57">
        <v>1179450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>
        <v>0</v>
      </c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750000</v>
      </c>
      <c r="H55" s="57">
        <v>450000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4436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1065890</v>
      </c>
      <c r="F58" s="57">
        <v>426585</v>
      </c>
      <c r="G58" s="57">
        <v>0</v>
      </c>
      <c r="H58" s="57">
        <v>243585</v>
      </c>
      <c r="I58" s="4" t="s">
        <v>155</v>
      </c>
    </row>
    <row r="59" spans="4:9" ht="20.100000000000001" customHeight="1">
      <c r="D59" s="10" t="s">
        <v>38</v>
      </c>
      <c r="E59" s="57">
        <v>8525412</v>
      </c>
      <c r="F59" s="57">
        <v>7789243</v>
      </c>
      <c r="G59" s="57">
        <v>8051513</v>
      </c>
      <c r="H59" s="57">
        <v>7681935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14169645</v>
      </c>
      <c r="F61" s="58">
        <v>11768250</v>
      </c>
      <c r="G61" s="58">
        <v>13650989</v>
      </c>
      <c r="H61" s="58">
        <v>12325101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7333214</v>
      </c>
      <c r="F65" s="56">
        <v>6834432</v>
      </c>
      <c r="G65" s="56">
        <v>7458451</v>
      </c>
      <c r="H65" s="56">
        <v>7249756</v>
      </c>
      <c r="I65" s="3" t="s">
        <v>88</v>
      </c>
    </row>
    <row r="66" spans="4:9" ht="20.100000000000001" customHeight="1">
      <c r="D66" s="10" t="s">
        <v>110</v>
      </c>
      <c r="E66" s="57">
        <v>5650755</v>
      </c>
      <c r="F66" s="57">
        <v>5456438</v>
      </c>
      <c r="G66" s="57">
        <v>5606611</v>
      </c>
      <c r="H66" s="57">
        <v>5247945</v>
      </c>
      <c r="I66" s="4" t="s">
        <v>89</v>
      </c>
    </row>
    <row r="67" spans="4:9" ht="20.100000000000001" customHeight="1">
      <c r="D67" s="10" t="s">
        <v>132</v>
      </c>
      <c r="E67" s="57">
        <v>1682459</v>
      </c>
      <c r="F67" s="57">
        <v>1377994</v>
      </c>
      <c r="G67" s="57">
        <v>1851840</v>
      </c>
      <c r="H67" s="57">
        <v>2001811</v>
      </c>
      <c r="I67" s="4" t="s">
        <v>90</v>
      </c>
    </row>
    <row r="68" spans="4:9" ht="20.100000000000001" customHeight="1">
      <c r="D68" s="10" t="s">
        <v>111</v>
      </c>
      <c r="E68" s="57">
        <v>546590</v>
      </c>
      <c r="F68" s="57">
        <v>422856</v>
      </c>
      <c r="G68" s="57">
        <v>445756</v>
      </c>
      <c r="H68" s="57">
        <v>496024</v>
      </c>
      <c r="I68" s="4" t="s">
        <v>91</v>
      </c>
    </row>
    <row r="69" spans="4:9" ht="20.100000000000001" customHeight="1">
      <c r="D69" s="10" t="s">
        <v>112</v>
      </c>
      <c r="E69" s="57">
        <v>35786</v>
      </c>
      <c r="F69" s="57">
        <v>53916</v>
      </c>
      <c r="G69" s="57">
        <v>59499</v>
      </c>
      <c r="H69" s="57">
        <v>38084</v>
      </c>
      <c r="I69" s="4" t="s">
        <v>92</v>
      </c>
    </row>
    <row r="70" spans="4:9" ht="20.100000000000001" customHeight="1">
      <c r="D70" s="10" t="s">
        <v>113</v>
      </c>
      <c r="E70" s="57">
        <v>731548</v>
      </c>
      <c r="F70" s="57">
        <v>741353</v>
      </c>
      <c r="G70" s="57">
        <v>780582</v>
      </c>
      <c r="H70" s="57">
        <v>451740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26557</v>
      </c>
      <c r="I71" s="4" t="s">
        <v>94</v>
      </c>
    </row>
    <row r="72" spans="4:9" ht="20.100000000000001" customHeight="1">
      <c r="D72" s="10" t="s">
        <v>115</v>
      </c>
      <c r="E72" s="57">
        <v>1100083</v>
      </c>
      <c r="F72" s="57">
        <v>901222</v>
      </c>
      <c r="G72" s="57">
        <v>1346585</v>
      </c>
      <c r="H72" s="57">
        <v>1441146</v>
      </c>
      <c r="I72" s="4" t="s">
        <v>95</v>
      </c>
    </row>
    <row r="73" spans="4:9" ht="20.100000000000001" customHeight="1">
      <c r="D73" s="10" t="s">
        <v>116</v>
      </c>
      <c r="E73" s="57">
        <v>127473</v>
      </c>
      <c r="F73" s="57">
        <v>147167</v>
      </c>
      <c r="G73" s="57">
        <v>90308</v>
      </c>
      <c r="H73" s="57">
        <v>0</v>
      </c>
      <c r="I73" s="4" t="s">
        <v>63</v>
      </c>
    </row>
    <row r="74" spans="4:9" ht="20.100000000000001" customHeight="1">
      <c r="D74" s="10" t="s">
        <v>117</v>
      </c>
      <c r="E74" s="57">
        <v>0</v>
      </c>
      <c r="F74" s="57">
        <v>85000</v>
      </c>
      <c r="G74" s="57">
        <v>10000</v>
      </c>
      <c r="H74" s="57">
        <v>101922</v>
      </c>
      <c r="I74" s="4" t="s">
        <v>64</v>
      </c>
    </row>
    <row r="75" spans="4:9" ht="20.100000000000001" customHeight="1">
      <c r="D75" s="10" t="s">
        <v>123</v>
      </c>
      <c r="E75" s="57">
        <v>1227556</v>
      </c>
      <c r="F75" s="57">
        <v>963389</v>
      </c>
      <c r="G75" s="57">
        <v>1426893</v>
      </c>
      <c r="H75" s="57">
        <v>1339224</v>
      </c>
      <c r="I75" s="4" t="s">
        <v>96</v>
      </c>
    </row>
    <row r="76" spans="4:9" ht="20.100000000000001" customHeight="1">
      <c r="D76" s="10" t="s">
        <v>118</v>
      </c>
      <c r="E76" s="57">
        <v>303280</v>
      </c>
      <c r="F76" s="57">
        <v>351940</v>
      </c>
      <c r="G76" s="57">
        <v>391976</v>
      </c>
      <c r="H76" s="57">
        <v>417761</v>
      </c>
      <c r="I76" s="4" t="s">
        <v>97</v>
      </c>
    </row>
    <row r="77" spans="4:9" ht="20.100000000000001" customHeight="1">
      <c r="D77" s="10" t="s">
        <v>190</v>
      </c>
      <c r="E77" s="57">
        <v>924276</v>
      </c>
      <c r="F77" s="57">
        <v>611449</v>
      </c>
      <c r="G77" s="57">
        <v>1034917</v>
      </c>
      <c r="H77" s="57">
        <v>921463</v>
      </c>
      <c r="I77" s="50" t="s">
        <v>199</v>
      </c>
    </row>
    <row r="78" spans="4:9" ht="20.100000000000001" customHeight="1">
      <c r="D78" s="10" t="s">
        <v>157</v>
      </c>
      <c r="E78" s="57">
        <v>147543</v>
      </c>
      <c r="F78" s="57">
        <v>78719</v>
      </c>
      <c r="G78" s="57">
        <v>160440</v>
      </c>
      <c r="H78" s="57">
        <v>105059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9899</v>
      </c>
      <c r="H80" s="57">
        <v>0</v>
      </c>
      <c r="I80" s="50" t="s">
        <v>133</v>
      </c>
    </row>
    <row r="81" spans="4:9" ht="20.100000000000001" customHeight="1">
      <c r="D81" s="10" t="s">
        <v>195</v>
      </c>
      <c r="E81" s="57">
        <v>45000</v>
      </c>
      <c r="F81" s="57">
        <v>45000</v>
      </c>
      <c r="G81" s="57">
        <v>45000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731733</v>
      </c>
      <c r="F82" s="57">
        <v>487730</v>
      </c>
      <c r="G82" s="57">
        <v>819578</v>
      </c>
      <c r="H82" s="57">
        <v>816404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731733</v>
      </c>
      <c r="F84" s="58">
        <v>487730</v>
      </c>
      <c r="G84" s="58">
        <v>819578</v>
      </c>
      <c r="H84" s="58">
        <v>816404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47127</v>
      </c>
      <c r="F88" s="56">
        <v>114101</v>
      </c>
      <c r="G88" s="56">
        <v>3681</v>
      </c>
      <c r="H88" s="56">
        <v>9188</v>
      </c>
      <c r="I88" s="3" t="s">
        <v>16</v>
      </c>
    </row>
    <row r="89" spans="4:9" ht="20.100000000000001" customHeight="1">
      <c r="D89" s="10" t="s">
        <v>43</v>
      </c>
      <c r="E89" s="57">
        <v>-579985</v>
      </c>
      <c r="F89" s="57">
        <v>2033410</v>
      </c>
      <c r="G89" s="57">
        <v>336543</v>
      </c>
      <c r="H89" s="57">
        <v>2503027</v>
      </c>
      <c r="I89" s="4" t="s">
        <v>17</v>
      </c>
    </row>
    <row r="90" spans="4:9" ht="20.100000000000001" customHeight="1">
      <c r="D90" s="10" t="s">
        <v>44</v>
      </c>
      <c r="E90" s="57">
        <v>-296807</v>
      </c>
      <c r="F90" s="57">
        <v>-96429</v>
      </c>
      <c r="G90" s="57">
        <v>-343789</v>
      </c>
      <c r="H90" s="57">
        <v>-293074</v>
      </c>
      <c r="I90" s="4" t="s">
        <v>18</v>
      </c>
    </row>
    <row r="91" spans="4:9" ht="20.100000000000001" customHeight="1">
      <c r="D91" s="10" t="s">
        <v>45</v>
      </c>
      <c r="E91" s="57">
        <v>942118</v>
      </c>
      <c r="F91" s="57">
        <v>-2003955</v>
      </c>
      <c r="G91" s="57">
        <v>117666</v>
      </c>
      <c r="H91" s="57">
        <v>-2215460</v>
      </c>
      <c r="I91" s="4" t="s">
        <v>19</v>
      </c>
    </row>
    <row r="92" spans="4:9" ht="20.100000000000001" customHeight="1">
      <c r="D92" s="21" t="s">
        <v>47</v>
      </c>
      <c r="E92" s="58">
        <v>112453</v>
      </c>
      <c r="F92" s="58">
        <v>47127</v>
      </c>
      <c r="G92" s="58">
        <v>114101</v>
      </c>
      <c r="H92" s="58">
        <v>3681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60.404033333333331</v>
      </c>
      <c r="F96" s="22">
        <f>+F8*100/F10</f>
        <v>3.9140999999999999</v>
      </c>
      <c r="G96" s="22">
        <f>+G8*100/G10</f>
        <v>2.2374666666666667</v>
      </c>
      <c r="H96" s="22">
        <f>+H8*100/H10</f>
        <v>2.5817000000000001</v>
      </c>
      <c r="I96" s="3" t="s">
        <v>22</v>
      </c>
    </row>
    <row r="97" spans="1:15" ht="20.100000000000001" customHeight="1">
      <c r="D97" s="10" t="s">
        <v>49</v>
      </c>
      <c r="E97" s="13">
        <f>+E84/E10</f>
        <v>0.24391099999999999</v>
      </c>
      <c r="F97" s="13">
        <f>+F84/F10</f>
        <v>0.16257666666666667</v>
      </c>
      <c r="G97" s="13">
        <f>+G84/G10</f>
        <v>0.27319266666666664</v>
      </c>
      <c r="H97" s="13">
        <f>+H84/H10</f>
        <v>0.27213466666666669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0.25</v>
      </c>
      <c r="H98" s="13">
        <f>+H55/H10</f>
        <v>0.15</v>
      </c>
      <c r="I98" s="4" t="s">
        <v>159</v>
      </c>
    </row>
    <row r="99" spans="1:15" ht="20.100000000000001" customHeight="1">
      <c r="D99" s="10" t="s">
        <v>51</v>
      </c>
      <c r="E99" s="13">
        <f>+E59/E10</f>
        <v>2.8418040000000002</v>
      </c>
      <c r="F99" s="13">
        <f>+F59/F10</f>
        <v>2.5964143333333332</v>
      </c>
      <c r="G99" s="13">
        <f>+G59/G10</f>
        <v>2.6838376666666668</v>
      </c>
      <c r="H99" s="13">
        <f>+H59/H10</f>
        <v>2.5606450000000001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14.759481942183829</v>
      </c>
      <c r="F100" s="13">
        <f>+F11/F84</f>
        <v>13.532077173846185</v>
      </c>
      <c r="G100" s="13">
        <f>+G11/G84</f>
        <v>8.4189668341512345</v>
      </c>
      <c r="H100" s="13">
        <f>+H11/H84</f>
        <v>9.1866281889848658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10.869565217391305</v>
      </c>
      <c r="H101" s="13">
        <f>+H55*100/H11</f>
        <v>6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91.510509066861232</v>
      </c>
      <c r="H102" s="13">
        <f>+H55*100/H84</f>
        <v>55.119769133909195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1.2668009475671087</v>
      </c>
      <c r="F103" s="23">
        <f>+F11/F59</f>
        <v>0.84732239063539294</v>
      </c>
      <c r="G103" s="23">
        <f>+G11/G59</f>
        <v>0.85698178714981887</v>
      </c>
      <c r="H103" s="23">
        <f>+H11/H59</f>
        <v>0.97631651400330777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22.942996072390631</v>
      </c>
      <c r="F105" s="30">
        <f>+F67*100/F65</f>
        <v>20.162524113196238</v>
      </c>
      <c r="G105" s="30">
        <f>+G67*100/G65</f>
        <v>24.828747953160782</v>
      </c>
      <c r="H105" s="30">
        <f>+H67*100/H65</f>
        <v>27.612115497404325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16.739672400123602</v>
      </c>
      <c r="F106" s="31">
        <f>+F75*100/F65</f>
        <v>14.096109230437877</v>
      </c>
      <c r="G106" s="31">
        <f>+G75*100/G65</f>
        <v>19.13122443252627</v>
      </c>
      <c r="H106" s="31">
        <f>+H75*100/H65</f>
        <v>18.472676873538916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9.9783396475269921</v>
      </c>
      <c r="F107" s="31">
        <f>+F82*100/F65</f>
        <v>7.1363648069071433</v>
      </c>
      <c r="G107" s="31">
        <f>+G82*100/G65</f>
        <v>10.98858194550048</v>
      </c>
      <c r="H107" s="31">
        <f>+H82*100/H65</f>
        <v>11.261123822650031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7.3044384668776106</v>
      </c>
      <c r="F108" s="31">
        <f>(F82+F76)*100/F30</f>
        <v>7.1350455675227842</v>
      </c>
      <c r="G108" s="31">
        <f>(G82+G76)*100/G30</f>
        <v>8.8752104334711568</v>
      </c>
      <c r="H108" s="31">
        <f>(H82+H76)*100/H30</f>
        <v>10.013427070496217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8.5829634978344735</v>
      </c>
      <c r="F109" s="29">
        <f>+F84*100/F59</f>
        <v>6.2615840846151549</v>
      </c>
      <c r="G109" s="29">
        <f>+G84*100/G59</f>
        <v>10.179179987661946</v>
      </c>
      <c r="H109" s="29">
        <f>+H84*100/H59</f>
        <v>10.627582763978086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39.833270346575375</v>
      </c>
      <c r="F111" s="22">
        <f>+F43*100/F30</f>
        <v>33.811373823635627</v>
      </c>
      <c r="G111" s="22">
        <f>+G43*100/G30</f>
        <v>41.018830210763483</v>
      </c>
      <c r="H111" s="22">
        <f>+H43*100/H30</f>
        <v>37.672437734993004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60.166729653424625</v>
      </c>
      <c r="F112" s="13">
        <f>+F59*100/F30</f>
        <v>66.188626176364366</v>
      </c>
      <c r="G112" s="13">
        <f>+G59*100/G30</f>
        <v>58.981169789236517</v>
      </c>
      <c r="H112" s="13">
        <f>+H59*100/H30</f>
        <v>62.327562265006996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4.0475995779477714</v>
      </c>
      <c r="F113" s="23">
        <f>+F75/F76</f>
        <v>2.7373671648576461</v>
      </c>
      <c r="G113" s="23">
        <f>+G75/G76</f>
        <v>3.6402560360838421</v>
      </c>
      <c r="H113" s="23">
        <f>+H75/H76</f>
        <v>3.2057181019769678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0.51752983225761828</v>
      </c>
      <c r="F115" s="22">
        <f>+F65/F30</f>
        <v>0.58075176852973043</v>
      </c>
      <c r="G115" s="22">
        <f>+G65/G30</f>
        <v>0.54636708007016932</v>
      </c>
      <c r="H115" s="22">
        <f>+H65/H30</f>
        <v>0.58821067673197969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1.1541939552724727</v>
      </c>
      <c r="F116" s="13">
        <f>+F65/F28</f>
        <v>1.009669851145897</v>
      </c>
      <c r="G116" s="13">
        <f>+G65/G28</f>
        <v>1.0060089823157876</v>
      </c>
      <c r="H116" s="13">
        <f>+H65/H28</f>
        <v>0.92345415577272527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2.3105469783855317</v>
      </c>
      <c r="F117" s="23">
        <f>+F65/F120</f>
        <v>6.6986766196266467</v>
      </c>
      <c r="G117" s="23">
        <f>+G65/G120</f>
        <v>4.9453649124435577</v>
      </c>
      <c r="H117" s="23">
        <f>+H65/H120</f>
        <v>3.9858834499449656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1.6856180499569247</v>
      </c>
      <c r="F119" s="59">
        <f>+F23/F39</f>
        <v>1.256412215409523</v>
      </c>
      <c r="G119" s="59">
        <f>+G23/G39</f>
        <v>1.3189249633848588</v>
      </c>
      <c r="H119" s="59">
        <f>+H23/H39</f>
        <v>1.68492729751927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3173800</v>
      </c>
      <c r="F120" s="58">
        <f>+F23-F39</f>
        <v>1020266</v>
      </c>
      <c r="G120" s="58">
        <f>+G23-G39</f>
        <v>1508170</v>
      </c>
      <c r="H120" s="58">
        <f>+H23-H39</f>
        <v>1818858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2014-03-12T23:42:32Z</dcterms:modified>
</cp:coreProperties>
</file>